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tsu\Desktop\"/>
    </mc:Choice>
  </mc:AlternateContent>
  <xr:revisionPtr revIDLastSave="0" documentId="13_ncr:1_{F0B04559-605A-4577-8912-3F094782DA55}" xr6:coauthVersionLast="47" xr6:coauthVersionMax="47" xr10:uidLastSave="{00000000-0000-0000-0000-000000000000}"/>
  <bookViews>
    <workbookView xWindow="-120" yWindow="-120" windowWidth="29040" windowHeight="16440" xr2:uid="{79589DA1-4192-4B22-86F8-3DE1AA4A0B05}"/>
  </bookViews>
  <sheets>
    <sheet name="売上高等減少要件チェックシー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5" i="1" l="1"/>
  <c r="N65" i="1"/>
  <c r="M65" i="1"/>
  <c r="L65" i="1"/>
  <c r="K65" i="1"/>
  <c r="J65" i="1"/>
  <c r="I65" i="1"/>
  <c r="H65" i="1"/>
  <c r="G65" i="1"/>
  <c r="F65" i="1"/>
  <c r="E65" i="1"/>
  <c r="D65" i="1"/>
  <c r="O64" i="1"/>
  <c r="N64" i="1"/>
  <c r="M64" i="1"/>
  <c r="L64" i="1"/>
  <c r="K64" i="1"/>
  <c r="J64" i="1"/>
  <c r="I64" i="1"/>
  <c r="H64" i="1"/>
  <c r="G64" i="1"/>
  <c r="F64" i="1"/>
  <c r="E64" i="1"/>
  <c r="D64" i="1"/>
  <c r="O62" i="1"/>
  <c r="N62" i="1"/>
  <c r="M62" i="1"/>
  <c r="L62" i="1"/>
  <c r="K62" i="1"/>
  <c r="J62" i="1"/>
  <c r="I62" i="1"/>
  <c r="H62" i="1"/>
  <c r="G62" i="1"/>
  <c r="F62" i="1"/>
  <c r="E62" i="1"/>
  <c r="D62" i="1"/>
  <c r="O61" i="1"/>
  <c r="N61" i="1"/>
  <c r="M61" i="1"/>
  <c r="L61" i="1"/>
  <c r="K61" i="1"/>
  <c r="J61" i="1"/>
  <c r="I61" i="1"/>
  <c r="H61" i="1"/>
  <c r="G61" i="1"/>
  <c r="F61" i="1"/>
  <c r="E61" i="1"/>
  <c r="D61" i="1"/>
  <c r="O58" i="1"/>
  <c r="N58" i="1"/>
  <c r="M58" i="1"/>
  <c r="L58" i="1"/>
  <c r="K58" i="1"/>
  <c r="J58" i="1"/>
  <c r="I58" i="1"/>
  <c r="H58" i="1"/>
  <c r="G58" i="1"/>
  <c r="F58" i="1"/>
  <c r="E58" i="1"/>
  <c r="D58" i="1"/>
  <c r="O57" i="1"/>
  <c r="N57" i="1"/>
  <c r="M57" i="1"/>
  <c r="L57" i="1"/>
  <c r="K57" i="1"/>
  <c r="J57" i="1"/>
  <c r="I57" i="1"/>
  <c r="H57" i="1"/>
  <c r="G57" i="1"/>
  <c r="F57" i="1"/>
  <c r="E57" i="1"/>
  <c r="D57" i="1"/>
  <c r="O56" i="1"/>
  <c r="N56" i="1"/>
  <c r="D56" i="1"/>
  <c r="D54" i="1"/>
  <c r="E54" i="1" s="1"/>
  <c r="F50" i="1"/>
  <c r="G50" i="1" s="1"/>
  <c r="H50" i="1" s="1"/>
  <c r="I50" i="1" s="1"/>
  <c r="J50" i="1" s="1"/>
  <c r="K50" i="1" s="1"/>
  <c r="L50" i="1" s="1"/>
  <c r="M50" i="1" s="1"/>
  <c r="N50" i="1" s="1"/>
  <c r="O50" i="1" s="1"/>
  <c r="E50" i="1"/>
  <c r="E25" i="1"/>
  <c r="F25" i="1" s="1"/>
  <c r="G25" i="1" s="1"/>
  <c r="H25" i="1" s="1"/>
  <c r="I25" i="1" s="1"/>
  <c r="J25" i="1" s="1"/>
  <c r="K25" i="1" s="1"/>
  <c r="L25" i="1" s="1"/>
  <c r="M25" i="1" s="1"/>
  <c r="N25" i="1" s="1"/>
  <c r="O25" i="1" s="1"/>
  <c r="O37" i="1"/>
  <c r="N37" i="1"/>
  <c r="M37" i="1"/>
  <c r="L37" i="1"/>
  <c r="K37" i="1"/>
  <c r="J37" i="1"/>
  <c r="I37" i="1"/>
  <c r="H37" i="1"/>
  <c r="G37" i="1"/>
  <c r="F37" i="1"/>
  <c r="E37" i="1"/>
  <c r="O36" i="1"/>
  <c r="N36" i="1"/>
  <c r="M36" i="1"/>
  <c r="L36" i="1"/>
  <c r="K36" i="1"/>
  <c r="J36" i="1"/>
  <c r="I36" i="1"/>
  <c r="H36" i="1"/>
  <c r="G36" i="1"/>
  <c r="F36" i="1"/>
  <c r="E36" i="1"/>
  <c r="D37" i="1"/>
  <c r="D36" i="1"/>
  <c r="O39" i="1"/>
  <c r="N39" i="1"/>
  <c r="M39" i="1"/>
  <c r="L39" i="1"/>
  <c r="K39" i="1"/>
  <c r="J39" i="1"/>
  <c r="I39" i="1"/>
  <c r="H39" i="1"/>
  <c r="G39" i="1"/>
  <c r="F39" i="1"/>
  <c r="E39" i="1"/>
  <c r="D39" i="1"/>
  <c r="O40" i="1"/>
  <c r="N40" i="1"/>
  <c r="M40" i="1"/>
  <c r="L40" i="1"/>
  <c r="K40" i="1"/>
  <c r="J40" i="1"/>
  <c r="I40" i="1"/>
  <c r="H40" i="1"/>
  <c r="G40" i="1"/>
  <c r="F40" i="1"/>
  <c r="D40" i="1"/>
  <c r="E40" i="1"/>
  <c r="F33" i="1"/>
  <c r="E33" i="1"/>
  <c r="F32" i="1"/>
  <c r="E32" i="1"/>
  <c r="D32" i="1"/>
  <c r="O33" i="1"/>
  <c r="N33" i="1"/>
  <c r="M33" i="1"/>
  <c r="L33" i="1"/>
  <c r="K33" i="1"/>
  <c r="J33" i="1"/>
  <c r="I33" i="1"/>
  <c r="H33" i="1"/>
  <c r="O32" i="1"/>
  <c r="N32" i="1"/>
  <c r="M32" i="1"/>
  <c r="L32" i="1"/>
  <c r="K32" i="1"/>
  <c r="J32" i="1"/>
  <c r="I32" i="1"/>
  <c r="H32" i="1"/>
  <c r="O31" i="1"/>
  <c r="N31" i="1"/>
  <c r="M31" i="1"/>
  <c r="L31" i="1"/>
  <c r="K31" i="1"/>
  <c r="J31" i="1"/>
  <c r="I31" i="1"/>
  <c r="H31" i="1"/>
  <c r="G33" i="1"/>
  <c r="G32" i="1"/>
  <c r="G31" i="1"/>
  <c r="D29" i="1"/>
  <c r="E29" i="1" s="1"/>
  <c r="O16" i="1"/>
  <c r="N16" i="1"/>
  <c r="M16" i="1"/>
  <c r="L16" i="1"/>
  <c r="K16" i="1"/>
  <c r="J16" i="1"/>
  <c r="I16" i="1"/>
  <c r="H16" i="1"/>
  <c r="G16" i="1"/>
  <c r="F16" i="1"/>
  <c r="E16" i="1"/>
  <c r="O15" i="1"/>
  <c r="N15" i="1"/>
  <c r="M15" i="1"/>
  <c r="L15" i="1"/>
  <c r="K15" i="1"/>
  <c r="J15" i="1"/>
  <c r="I15" i="1"/>
  <c r="H15" i="1"/>
  <c r="G15" i="1"/>
  <c r="F15" i="1"/>
  <c r="E15" i="1"/>
  <c r="O14" i="1"/>
  <c r="N14" i="1"/>
  <c r="M14" i="1"/>
  <c r="L14" i="1"/>
  <c r="K14" i="1"/>
  <c r="J14" i="1"/>
  <c r="I14" i="1"/>
  <c r="H14" i="1"/>
  <c r="G14" i="1"/>
  <c r="F14" i="1"/>
  <c r="E14" i="1"/>
  <c r="D16" i="1"/>
  <c r="D15" i="1"/>
  <c r="D14" i="1"/>
  <c r="O10" i="1"/>
  <c r="N10" i="1"/>
  <c r="M10" i="1"/>
  <c r="M56" i="1" s="1"/>
  <c r="L10" i="1"/>
  <c r="K10" i="1"/>
  <c r="J10" i="1"/>
  <c r="I10" i="1"/>
  <c r="H10" i="1"/>
  <c r="G10" i="1"/>
  <c r="F10" i="1"/>
  <c r="E10" i="1"/>
  <c r="D10" i="1"/>
  <c r="O12" i="1"/>
  <c r="O20" i="1" s="1"/>
  <c r="N12" i="1"/>
  <c r="N20" i="1" s="1"/>
  <c r="M12" i="1"/>
  <c r="M20" i="1" s="1"/>
  <c r="L12" i="1"/>
  <c r="L20" i="1" s="1"/>
  <c r="K12" i="1"/>
  <c r="K20" i="1" s="1"/>
  <c r="J12" i="1"/>
  <c r="I12" i="1"/>
  <c r="H12" i="1"/>
  <c r="G12" i="1"/>
  <c r="F12" i="1"/>
  <c r="E12" i="1"/>
  <c r="O11" i="1"/>
  <c r="O19" i="1" s="1"/>
  <c r="N11" i="1"/>
  <c r="N19" i="1" s="1"/>
  <c r="M11" i="1"/>
  <c r="M19" i="1" s="1"/>
  <c r="L11" i="1"/>
  <c r="L19" i="1" s="1"/>
  <c r="K11" i="1"/>
  <c r="K19" i="1" s="1"/>
  <c r="J11" i="1"/>
  <c r="I11" i="1"/>
  <c r="H11" i="1"/>
  <c r="G11" i="1"/>
  <c r="F11" i="1"/>
  <c r="E11" i="1"/>
  <c r="D12" i="1"/>
  <c r="D33" i="1" s="1"/>
  <c r="D11" i="1"/>
  <c r="E5" i="1"/>
  <c r="F5" i="1" s="1"/>
  <c r="G5" i="1" s="1"/>
  <c r="H5" i="1" s="1"/>
  <c r="I5" i="1" s="1"/>
  <c r="J5" i="1" s="1"/>
  <c r="K5" i="1" s="1"/>
  <c r="L5" i="1" s="1"/>
  <c r="M5" i="1" s="1"/>
  <c r="N5" i="1" s="1"/>
  <c r="O5" i="1" s="1"/>
  <c r="D68" i="1" l="1"/>
  <c r="D69" i="1"/>
  <c r="D44" i="1"/>
  <c r="F19" i="1"/>
  <c r="G20" i="1"/>
  <c r="G18" i="1"/>
  <c r="H20" i="1"/>
  <c r="D18" i="1"/>
  <c r="H18" i="1"/>
  <c r="L18" i="1"/>
  <c r="H19" i="1"/>
  <c r="J19" i="1"/>
  <c r="K18" i="1"/>
  <c r="D20" i="1"/>
  <c r="E19" i="1"/>
  <c r="I19" i="1"/>
  <c r="F20" i="1"/>
  <c r="J20" i="1"/>
  <c r="F18" i="1"/>
  <c r="J18" i="1"/>
  <c r="N18" i="1"/>
  <c r="E18" i="1"/>
  <c r="M18" i="1"/>
  <c r="E20" i="1"/>
  <c r="O18" i="1"/>
  <c r="G19" i="1"/>
  <c r="I18" i="1"/>
  <c r="I20" i="1"/>
  <c r="D19" i="1"/>
  <c r="D70" i="1" l="1"/>
  <c r="E70" i="1" s="1"/>
  <c r="D43" i="1"/>
  <c r="D45" i="1" s="1"/>
  <c r="E45" i="1" s="1"/>
</calcChain>
</file>

<file path=xl/sharedStrings.xml><?xml version="1.0" encoding="utf-8"?>
<sst xmlns="http://schemas.openxmlformats.org/spreadsheetml/2006/main" count="65" uniqueCount="22">
  <si>
    <t>2019年</t>
    <rPh sb="4" eb="5">
      <t>ネン</t>
    </rPh>
    <phoneticPr fontId="2"/>
  </si>
  <si>
    <t>2020年</t>
    <rPh sb="4" eb="5">
      <t>ネン</t>
    </rPh>
    <phoneticPr fontId="2"/>
  </si>
  <si>
    <t>2021年</t>
    <rPh sb="4" eb="5">
      <t>ネン</t>
    </rPh>
    <phoneticPr fontId="2"/>
  </si>
  <si>
    <t>減少率</t>
    <rPh sb="0" eb="3">
      <t>ゲンショウリツ</t>
    </rPh>
    <phoneticPr fontId="2"/>
  </si>
  <si>
    <t>対象とする</t>
  </si>
  <si>
    <t>2021年と2019年を比較</t>
    <rPh sb="3" eb="4">
      <t>ネン</t>
    </rPh>
    <rPh sb="9" eb="10">
      <t>ネン</t>
    </rPh>
    <rPh sb="11" eb="13">
      <t>ヒカク</t>
    </rPh>
    <phoneticPr fontId="2"/>
  </si>
  <si>
    <t>2021年と2020年を比較</t>
    <rPh sb="3" eb="4">
      <t>ネン</t>
    </rPh>
    <rPh sb="11" eb="13">
      <t>ヒカク</t>
    </rPh>
    <phoneticPr fontId="2"/>
  </si>
  <si>
    <t>2020年と2019年を比較</t>
    <rPh sb="9" eb="10">
      <t>ネン</t>
    </rPh>
    <rPh sb="11" eb="13">
      <t>ヒカク</t>
    </rPh>
    <phoneticPr fontId="2"/>
  </si>
  <si>
    <t>合計減少率</t>
    <rPh sb="0" eb="2">
      <t>ゴウケイ</t>
    </rPh>
    <rPh sb="2" eb="5">
      <t>ゲンショウリツ</t>
    </rPh>
    <phoneticPr fontId="2"/>
  </si>
  <si>
    <t>① 2020年4月以降の連続する６か月間のうち、任意の３か月の合計売上高が、コロナ以前（２019年又は2020年１月～３月）の同３か月の合計売上高と比較して10％以上減少</t>
    <phoneticPr fontId="2"/>
  </si>
  <si>
    <t>② 2020年10月以降の連続する６か月間のうち、任意の３か月の合計売上高が、コロナ以前（２019年又は2020年１月～３月）の同３か月の合計売上高と比較して5％以上減少</t>
    <phoneticPr fontId="2"/>
  </si>
  <si>
    <t>2020年と2019年を比較</t>
    <rPh sb="4" eb="5">
      <t>ネン</t>
    </rPh>
    <rPh sb="10" eb="11">
      <t>ネン</t>
    </rPh>
    <rPh sb="12" eb="14">
      <t>ヒカク</t>
    </rPh>
    <phoneticPr fontId="2"/>
  </si>
  <si>
    <t>変動額</t>
    <rPh sb="0" eb="2">
      <t>ヘンドウ</t>
    </rPh>
    <rPh sb="2" eb="3">
      <t>ガク</t>
    </rPh>
    <phoneticPr fontId="2"/>
  </si>
  <si>
    <t>対象額
(分子)</t>
    <rPh sb="0" eb="3">
      <t>タイショウガク</t>
    </rPh>
    <rPh sb="5" eb="7">
      <t>ブンシ</t>
    </rPh>
    <phoneticPr fontId="2"/>
  </si>
  <si>
    <t>対象額
(分母)</t>
    <rPh sb="0" eb="3">
      <t>タイショウガク</t>
    </rPh>
    <rPh sb="5" eb="7">
      <t>ブンボ</t>
    </rPh>
    <phoneticPr fontId="2"/>
  </si>
  <si>
    <t>比較対象月</t>
    <rPh sb="0" eb="2">
      <t>ヒカク</t>
    </rPh>
    <rPh sb="2" eb="4">
      <t>タイショウ</t>
    </rPh>
    <rPh sb="4" eb="5">
      <t>ツキ</t>
    </rPh>
    <phoneticPr fontId="2"/>
  </si>
  <si>
    <t>減少率順位</t>
    <rPh sb="0" eb="3">
      <t>ゲンショウリツ</t>
    </rPh>
    <rPh sb="3" eb="5">
      <t>ジュンイ</t>
    </rPh>
    <phoneticPr fontId="2"/>
  </si>
  <si>
    <t>合計対象額(分子)</t>
    <rPh sb="0" eb="2">
      <t>ゴウケイ</t>
    </rPh>
    <rPh sb="2" eb="5">
      <t>タイショウガク</t>
    </rPh>
    <rPh sb="6" eb="8">
      <t>ブンシ</t>
    </rPh>
    <phoneticPr fontId="2"/>
  </si>
  <si>
    <t>合計対象額(分母)</t>
    <rPh sb="0" eb="2">
      <t>ゴウケイ</t>
    </rPh>
    <rPh sb="2" eb="5">
      <t>タイショウガク</t>
    </rPh>
    <rPh sb="6" eb="8">
      <t>ブンボ</t>
    </rPh>
    <phoneticPr fontId="2"/>
  </si>
  <si>
    <t>選択済み対象月数</t>
    <rPh sb="0" eb="2">
      <t>センタク</t>
    </rPh>
    <rPh sb="2" eb="3">
      <t>ズ</t>
    </rPh>
    <rPh sb="4" eb="5">
      <t>タイショウ</t>
    </rPh>
    <rPh sb="5" eb="7">
      <t>ツキスウ</t>
    </rPh>
    <phoneticPr fontId="2"/>
  </si>
  <si>
    <t>事業再構築補助金　売上高等減少要件　計算シート　(単位:円)</t>
    <rPh sb="9" eb="12">
      <t>ウリアゲダカ</t>
    </rPh>
    <rPh sb="12" eb="13">
      <t>トウ</t>
    </rPh>
    <rPh sb="13" eb="15">
      <t>ゲンショウ</t>
    </rPh>
    <rPh sb="15" eb="17">
      <t>ヨウケン</t>
    </rPh>
    <rPh sb="18" eb="20">
      <t>ケイサン</t>
    </rPh>
    <rPh sb="25" eb="27">
      <t>タンイ</t>
    </rPh>
    <rPh sb="28" eb="29">
      <t>エン</t>
    </rPh>
    <phoneticPr fontId="2"/>
  </si>
  <si>
    <t>社名</t>
    <rPh sb="0" eb="2">
      <t>シャメイ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</si>
</sst>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1" formatCode="0&quot;月&quot;"/>
    <numFmt numFmtId="182" formatCode="0.0%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81" fontId="3" fillId="0" borderId="9" xfId="0" applyNumberFormat="1" applyFont="1" applyBorder="1" applyAlignment="1">
      <alignment horizontal="center" vertical="center"/>
    </xf>
    <xf numFmtId="181" fontId="3" fillId="0" borderId="4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38" fontId="3" fillId="3" borderId="10" xfId="1" applyFont="1" applyFill="1" applyBorder="1" applyAlignment="1">
      <alignment horizontal="right" vertical="center"/>
    </xf>
    <xf numFmtId="38" fontId="3" fillId="3" borderId="11" xfId="1" applyFont="1" applyFill="1" applyBorder="1" applyAlignment="1">
      <alignment horizontal="right" vertical="center"/>
    </xf>
    <xf numFmtId="38" fontId="3" fillId="3" borderId="12" xfId="1" applyFont="1" applyFill="1" applyBorder="1" applyAlignment="1">
      <alignment horizontal="right" vertical="center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38" fontId="3" fillId="3" borderId="13" xfId="1" applyFont="1" applyFill="1" applyBorder="1" applyAlignment="1">
      <alignment horizontal="right" vertical="center"/>
    </xf>
    <xf numFmtId="38" fontId="3" fillId="3" borderId="1" xfId="1" applyFont="1" applyFill="1" applyBorder="1" applyAlignment="1">
      <alignment horizontal="right" vertical="center"/>
    </xf>
    <xf numFmtId="38" fontId="3" fillId="3" borderId="14" xfId="1" applyFont="1" applyFill="1" applyBorder="1" applyAlignment="1">
      <alignment horizontal="right" vertical="center"/>
    </xf>
    <xf numFmtId="55" fontId="3" fillId="0" borderId="0" xfId="0" applyNumberFormat="1" applyFont="1">
      <alignment vertical="center"/>
    </xf>
    <xf numFmtId="38" fontId="3" fillId="3" borderId="15" xfId="1" applyFont="1" applyFill="1" applyBorder="1" applyAlignment="1">
      <alignment horizontal="right" vertical="center"/>
    </xf>
    <xf numFmtId="38" fontId="3" fillId="3" borderId="16" xfId="1" applyFont="1" applyFill="1" applyBorder="1" applyAlignment="1">
      <alignment horizontal="right" vertical="center"/>
    </xf>
    <xf numFmtId="38" fontId="3" fillId="3" borderId="17" xfId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82" fontId="3" fillId="0" borderId="1" xfId="2" applyNumberFormat="1" applyFont="1" applyBorder="1">
      <alignment vertical="center"/>
    </xf>
    <xf numFmtId="0" fontId="3" fillId="0" borderId="1" xfId="0" quotePrefix="1" applyFont="1" applyBorder="1" applyAlignment="1">
      <alignment horizontal="center" vertical="center"/>
    </xf>
    <xf numFmtId="38" fontId="3" fillId="0" borderId="1" xfId="1" applyFont="1" applyBorder="1">
      <alignment vertical="center"/>
    </xf>
    <xf numFmtId="0" fontId="3" fillId="0" borderId="0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181" fontId="3" fillId="0" borderId="1" xfId="0" applyNumberFormat="1" applyFont="1" applyBorder="1" applyAlignment="1">
      <alignment horizontal="center" vertical="center"/>
    </xf>
    <xf numFmtId="182" fontId="3" fillId="0" borderId="0" xfId="2" applyNumberFormat="1" applyFont="1" applyBorder="1" applyAlignment="1">
      <alignment horizontal="center" vertical="center"/>
    </xf>
    <xf numFmtId="182" fontId="3" fillId="0" borderId="24" xfId="2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282880</xdr:colOff>
      <xdr:row>6</xdr:row>
      <xdr:rowOff>65241</xdr:rowOff>
    </xdr:from>
    <xdr:to>
      <xdr:col>17</xdr:col>
      <xdr:colOff>339247</xdr:colOff>
      <xdr:row>10</xdr:row>
      <xdr:rowOff>156576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826D8373-1CF2-4DE7-9AD3-DD3C34DE9B92}"/>
            </a:ext>
          </a:extLst>
        </xdr:cNvPr>
        <xdr:cNvSpPr/>
      </xdr:nvSpPr>
      <xdr:spPr>
        <a:xfrm>
          <a:off x="16645003" y="1500515"/>
          <a:ext cx="1439449" cy="1043835"/>
        </a:xfrm>
        <a:prstGeom prst="wedgeRoundRectCallout">
          <a:avLst>
            <a:gd name="adj1" fmla="val -69434"/>
            <a:gd name="adj2" fmla="val -5103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月別の数値を入力してください。</a:t>
          </a:r>
        </a:p>
      </xdr:txBody>
    </xdr:sp>
    <xdr:clientData fPrintsWithSheet="0"/>
  </xdr:twoCellAnchor>
  <xdr:twoCellAnchor>
    <xdr:from>
      <xdr:col>0</xdr:col>
      <xdr:colOff>17746</xdr:colOff>
      <xdr:row>5</xdr:row>
      <xdr:rowOff>165449</xdr:rowOff>
    </xdr:from>
    <xdr:to>
      <xdr:col>1</xdr:col>
      <xdr:colOff>765654</xdr:colOff>
      <xdr:row>9</xdr:row>
      <xdr:rowOff>21921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C351176F-7BEB-4C77-8BED-181C50B31184}"/>
            </a:ext>
          </a:extLst>
        </xdr:cNvPr>
        <xdr:cNvSpPr/>
      </xdr:nvSpPr>
      <xdr:spPr>
        <a:xfrm>
          <a:off x="17746" y="1130997"/>
          <a:ext cx="1439449" cy="808972"/>
        </a:xfrm>
        <a:prstGeom prst="wedgeRoundRectCallout">
          <a:avLst>
            <a:gd name="adj1" fmla="val 20305"/>
            <a:gd name="adj2" fmla="val -86882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売上高か付加価値額を選択してください</a:t>
          </a:r>
        </a:p>
      </xdr:txBody>
    </xdr:sp>
    <xdr:clientData fPrintsWithSheet="0"/>
  </xdr:twoCellAnchor>
  <xdr:twoCellAnchor>
    <xdr:from>
      <xdr:col>15</xdr:col>
      <xdr:colOff>148225</xdr:colOff>
      <xdr:row>27</xdr:row>
      <xdr:rowOff>87161</xdr:rowOff>
    </xdr:from>
    <xdr:to>
      <xdr:col>17</xdr:col>
      <xdr:colOff>204592</xdr:colOff>
      <xdr:row>30</xdr:row>
      <xdr:rowOff>191544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68D5DE6C-E966-43DE-9313-FC1D7FC42FB1}"/>
            </a:ext>
          </a:extLst>
        </xdr:cNvPr>
        <xdr:cNvSpPr/>
      </xdr:nvSpPr>
      <xdr:spPr>
        <a:xfrm>
          <a:off x="16510348" y="6232743"/>
          <a:ext cx="1439449" cy="808972"/>
        </a:xfrm>
        <a:prstGeom prst="wedgeRoundRectCallout">
          <a:avLst>
            <a:gd name="adj1" fmla="val -56744"/>
            <a:gd name="adj2" fmla="val -7397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連続する</a:t>
          </a:r>
          <a:r>
            <a:rPr kumimoji="1" lang="en-US" altLang="ja-JP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6</a:t>
          </a:r>
          <a:r>
            <a:rPr kumimoji="1" lang="ja-JP" altLang="en-US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か月の中から、任意の</a:t>
          </a:r>
          <a:r>
            <a:rPr kumimoji="1" lang="en-US" altLang="ja-JP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3</a:t>
          </a:r>
          <a:r>
            <a:rPr kumimoji="1" lang="ja-JP" altLang="en-US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か月を選んでください。</a:t>
          </a:r>
        </a:p>
      </xdr:txBody>
    </xdr:sp>
    <xdr:clientData fPrintsWithSheet="0"/>
  </xdr:twoCellAnchor>
  <xdr:twoCellAnchor>
    <xdr:from>
      <xdr:col>15</xdr:col>
      <xdr:colOff>117954</xdr:colOff>
      <xdr:row>50</xdr:row>
      <xdr:rowOff>226512</xdr:rowOff>
    </xdr:from>
    <xdr:to>
      <xdr:col>17</xdr:col>
      <xdr:colOff>174321</xdr:colOff>
      <xdr:row>54</xdr:row>
      <xdr:rowOff>96032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B8C2701A-8434-45F4-B19E-B2B8EE5EAA9B}"/>
            </a:ext>
          </a:extLst>
        </xdr:cNvPr>
        <xdr:cNvSpPr/>
      </xdr:nvSpPr>
      <xdr:spPr>
        <a:xfrm>
          <a:off x="16480077" y="11773944"/>
          <a:ext cx="1439449" cy="808972"/>
        </a:xfrm>
        <a:prstGeom prst="wedgeRoundRectCallout">
          <a:avLst>
            <a:gd name="adj1" fmla="val -56744"/>
            <a:gd name="adj2" fmla="val -7397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連続する</a:t>
          </a:r>
          <a:r>
            <a:rPr kumimoji="1" lang="en-US" altLang="ja-JP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6</a:t>
          </a:r>
          <a:r>
            <a:rPr kumimoji="1" lang="ja-JP" altLang="en-US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か月の中から、任意の</a:t>
          </a:r>
          <a:r>
            <a:rPr kumimoji="1" lang="en-US" altLang="ja-JP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3</a:t>
          </a:r>
          <a:r>
            <a:rPr kumimoji="1" lang="ja-JP" altLang="en-US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か月を選んでください。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AF2CC-4A10-47FC-AA8F-B768C3090673}">
  <dimension ref="A2:S72"/>
  <sheetViews>
    <sheetView tabSelected="1" zoomScale="73" zoomScaleNormal="73" workbookViewId="0">
      <selection activeCell="H20" sqref="H20"/>
    </sheetView>
  </sheetViews>
  <sheetFormatPr defaultRowHeight="18.75" x14ac:dyDescent="0.4"/>
  <cols>
    <col min="1" max="1" width="9" style="1"/>
    <col min="2" max="2" width="11.5" style="1" customWidth="1"/>
    <col min="3" max="3" width="25.625" style="1" customWidth="1"/>
    <col min="4" max="15" width="14" style="1" customWidth="1"/>
    <col min="16" max="18" width="9" style="1"/>
    <col min="19" max="19" width="10.25" style="1" customWidth="1"/>
    <col min="20" max="16384" width="9" style="1"/>
  </cols>
  <sheetData>
    <row r="2" spans="1:19" x14ac:dyDescent="0.4">
      <c r="B2" s="41" t="s">
        <v>20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9" x14ac:dyDescent="0.4">
      <c r="L3" s="40" t="s">
        <v>21</v>
      </c>
      <c r="M3" s="49"/>
      <c r="N3" s="50"/>
      <c r="O3" s="51"/>
    </row>
    <row r="4" spans="1:19" ht="19.5" thickBot="1" x14ac:dyDescent="0.45"/>
    <row r="5" spans="1:19" ht="19.5" thickBot="1" x14ac:dyDescent="0.45">
      <c r="A5" s="2"/>
      <c r="B5" s="3"/>
      <c r="C5" s="4"/>
      <c r="D5" s="5">
        <v>1</v>
      </c>
      <c r="E5" s="6">
        <f>D5+1</f>
        <v>2</v>
      </c>
      <c r="F5" s="6">
        <f t="shared" ref="F5:O5" si="0">E5+1</f>
        <v>3</v>
      </c>
      <c r="G5" s="6">
        <f t="shared" si="0"/>
        <v>4</v>
      </c>
      <c r="H5" s="6">
        <f t="shared" si="0"/>
        <v>5</v>
      </c>
      <c r="I5" s="6">
        <f t="shared" si="0"/>
        <v>6</v>
      </c>
      <c r="J5" s="6">
        <f t="shared" si="0"/>
        <v>7</v>
      </c>
      <c r="K5" s="6">
        <f t="shared" si="0"/>
        <v>8</v>
      </c>
      <c r="L5" s="6">
        <f t="shared" si="0"/>
        <v>9</v>
      </c>
      <c r="M5" s="6">
        <f t="shared" si="0"/>
        <v>10</v>
      </c>
      <c r="N5" s="6">
        <f t="shared" si="0"/>
        <v>11</v>
      </c>
      <c r="O5" s="6">
        <f t="shared" si="0"/>
        <v>12</v>
      </c>
    </row>
    <row r="6" spans="1:19" x14ac:dyDescent="0.4">
      <c r="B6" s="7" t="s">
        <v>0</v>
      </c>
      <c r="C6" s="8"/>
      <c r="D6" s="9">
        <v>123</v>
      </c>
      <c r="E6" s="10">
        <v>124</v>
      </c>
      <c r="F6" s="10">
        <v>125</v>
      </c>
      <c r="G6" s="10">
        <v>126</v>
      </c>
      <c r="H6" s="10">
        <v>127</v>
      </c>
      <c r="I6" s="10">
        <v>128</v>
      </c>
      <c r="J6" s="10">
        <v>129</v>
      </c>
      <c r="K6" s="10">
        <v>130</v>
      </c>
      <c r="L6" s="10">
        <v>131</v>
      </c>
      <c r="M6" s="10">
        <v>132</v>
      </c>
      <c r="N6" s="10">
        <v>133</v>
      </c>
      <c r="O6" s="11">
        <v>134</v>
      </c>
      <c r="P6" s="12"/>
    </row>
    <row r="7" spans="1:19" x14ac:dyDescent="0.4">
      <c r="B7" s="13" t="s">
        <v>1</v>
      </c>
      <c r="C7" s="14"/>
      <c r="D7" s="15">
        <v>135</v>
      </c>
      <c r="E7" s="16">
        <v>136</v>
      </c>
      <c r="F7" s="16">
        <v>137</v>
      </c>
      <c r="G7" s="16">
        <v>90</v>
      </c>
      <c r="H7" s="16">
        <v>91</v>
      </c>
      <c r="I7" s="16">
        <v>92</v>
      </c>
      <c r="J7" s="16">
        <v>93</v>
      </c>
      <c r="K7" s="16">
        <v>94</v>
      </c>
      <c r="L7" s="16">
        <v>95</v>
      </c>
      <c r="M7" s="16">
        <v>96</v>
      </c>
      <c r="N7" s="16">
        <v>97</v>
      </c>
      <c r="O7" s="17">
        <v>97</v>
      </c>
      <c r="S7" s="18"/>
    </row>
    <row r="8" spans="1:19" ht="19.5" thickBot="1" x14ac:dyDescent="0.45">
      <c r="B8" s="13" t="s">
        <v>2</v>
      </c>
      <c r="C8" s="14"/>
      <c r="D8" s="19">
        <v>80</v>
      </c>
      <c r="E8" s="20">
        <v>81</v>
      </c>
      <c r="F8" s="20">
        <v>82</v>
      </c>
      <c r="G8" s="20">
        <v>83</v>
      </c>
      <c r="H8" s="20">
        <v>84</v>
      </c>
      <c r="I8" s="20">
        <v>85</v>
      </c>
      <c r="J8" s="20">
        <v>86</v>
      </c>
      <c r="K8" s="20"/>
      <c r="L8" s="20"/>
      <c r="M8" s="20"/>
      <c r="N8" s="20"/>
      <c r="O8" s="21"/>
      <c r="S8" s="18"/>
    </row>
    <row r="9" spans="1:19" x14ac:dyDescent="0.4">
      <c r="S9" s="18"/>
    </row>
    <row r="10" spans="1:19" x14ac:dyDescent="0.4">
      <c r="B10" s="22" t="s">
        <v>3</v>
      </c>
      <c r="C10" s="23" t="s">
        <v>11</v>
      </c>
      <c r="D10" s="24">
        <f>IF(D7="","",1-D7/D6)</f>
        <v>-9.7560975609756184E-2</v>
      </c>
      <c r="E10" s="24">
        <f t="shared" ref="E10:O10" si="1">IF(E7="","",1-E7/E6)</f>
        <v>-9.6774193548387011E-2</v>
      </c>
      <c r="F10" s="24">
        <f t="shared" si="1"/>
        <v>-9.6000000000000085E-2</v>
      </c>
      <c r="G10" s="24">
        <f t="shared" si="1"/>
        <v>0.2857142857142857</v>
      </c>
      <c r="H10" s="24">
        <f t="shared" si="1"/>
        <v>0.28346456692913391</v>
      </c>
      <c r="I10" s="24">
        <f t="shared" si="1"/>
        <v>0.28125</v>
      </c>
      <c r="J10" s="24">
        <f t="shared" si="1"/>
        <v>0.27906976744186052</v>
      </c>
      <c r="K10" s="24">
        <f t="shared" si="1"/>
        <v>0.27692307692307694</v>
      </c>
      <c r="L10" s="24">
        <f t="shared" si="1"/>
        <v>0.27480916030534353</v>
      </c>
      <c r="M10" s="24">
        <f t="shared" si="1"/>
        <v>0.27272727272727271</v>
      </c>
      <c r="N10" s="24">
        <f t="shared" si="1"/>
        <v>0.27067669172932329</v>
      </c>
      <c r="O10" s="24">
        <f t="shared" si="1"/>
        <v>0.27611940298507465</v>
      </c>
      <c r="S10" s="18"/>
    </row>
    <row r="11" spans="1:19" x14ac:dyDescent="0.4">
      <c r="B11" s="22"/>
      <c r="C11" s="25" t="s">
        <v>5</v>
      </c>
      <c r="D11" s="24">
        <f>IF(D8="","",1-D8/D6)</f>
        <v>0.34959349593495936</v>
      </c>
      <c r="E11" s="24">
        <f t="shared" ref="E11:O11" si="2">IF(E8="","",1-E8/E6)</f>
        <v>0.34677419354838712</v>
      </c>
      <c r="F11" s="24">
        <f t="shared" si="2"/>
        <v>0.34399999999999997</v>
      </c>
      <c r="G11" s="24">
        <f t="shared" si="2"/>
        <v>0.34126984126984128</v>
      </c>
      <c r="H11" s="24">
        <f t="shared" si="2"/>
        <v>0.33858267716535428</v>
      </c>
      <c r="I11" s="24">
        <f t="shared" si="2"/>
        <v>0.3359375</v>
      </c>
      <c r="J11" s="24">
        <f t="shared" si="2"/>
        <v>0.33333333333333337</v>
      </c>
      <c r="K11" s="24" t="str">
        <f t="shared" si="2"/>
        <v/>
      </c>
      <c r="L11" s="24" t="str">
        <f t="shared" si="2"/>
        <v/>
      </c>
      <c r="M11" s="24" t="str">
        <f t="shared" si="2"/>
        <v/>
      </c>
      <c r="N11" s="24" t="str">
        <f t="shared" si="2"/>
        <v/>
      </c>
      <c r="O11" s="24" t="str">
        <f t="shared" si="2"/>
        <v/>
      </c>
      <c r="S11" s="18"/>
    </row>
    <row r="12" spans="1:19" x14ac:dyDescent="0.4">
      <c r="B12" s="22"/>
      <c r="C12" s="25" t="s">
        <v>6</v>
      </c>
      <c r="D12" s="24">
        <f>IF(D8="","",1-D8/D7)</f>
        <v>0.40740740740740744</v>
      </c>
      <c r="E12" s="24">
        <f t="shared" ref="E12:O12" si="3">IF(E8="","",1-E8/E7)</f>
        <v>0.40441176470588236</v>
      </c>
      <c r="F12" s="24">
        <f t="shared" si="3"/>
        <v>0.40145985401459849</v>
      </c>
      <c r="G12" s="24">
        <f t="shared" si="3"/>
        <v>7.7777777777777724E-2</v>
      </c>
      <c r="H12" s="24">
        <f t="shared" si="3"/>
        <v>7.6923076923076872E-2</v>
      </c>
      <c r="I12" s="24">
        <f t="shared" si="3"/>
        <v>7.6086956521739135E-2</v>
      </c>
      <c r="J12" s="24">
        <f t="shared" si="3"/>
        <v>7.5268817204301119E-2</v>
      </c>
      <c r="K12" s="24" t="str">
        <f t="shared" si="3"/>
        <v/>
      </c>
      <c r="L12" s="24" t="str">
        <f t="shared" si="3"/>
        <v/>
      </c>
      <c r="M12" s="24" t="str">
        <f t="shared" si="3"/>
        <v/>
      </c>
      <c r="N12" s="24" t="str">
        <f t="shared" si="3"/>
        <v/>
      </c>
      <c r="O12" s="24" t="str">
        <f t="shared" si="3"/>
        <v/>
      </c>
      <c r="S12" s="18"/>
    </row>
    <row r="13" spans="1:19" x14ac:dyDescent="0.4">
      <c r="S13" s="18"/>
    </row>
    <row r="14" spans="1:19" x14ac:dyDescent="0.4">
      <c r="B14" s="22" t="s">
        <v>12</v>
      </c>
      <c r="C14" s="23" t="s">
        <v>11</v>
      </c>
      <c r="D14" s="26">
        <f>IF(D7&lt;&gt;"",D7-D6,"")</f>
        <v>12</v>
      </c>
      <c r="E14" s="26">
        <f t="shared" ref="E14:O14" si="4">IF(E7&lt;&gt;"",E7-E6,"")</f>
        <v>12</v>
      </c>
      <c r="F14" s="26">
        <f t="shared" si="4"/>
        <v>12</v>
      </c>
      <c r="G14" s="26">
        <f t="shared" si="4"/>
        <v>-36</v>
      </c>
      <c r="H14" s="26">
        <f t="shared" si="4"/>
        <v>-36</v>
      </c>
      <c r="I14" s="26">
        <f t="shared" si="4"/>
        <v>-36</v>
      </c>
      <c r="J14" s="26">
        <f t="shared" si="4"/>
        <v>-36</v>
      </c>
      <c r="K14" s="26">
        <f t="shared" si="4"/>
        <v>-36</v>
      </c>
      <c r="L14" s="26">
        <f t="shared" si="4"/>
        <v>-36</v>
      </c>
      <c r="M14" s="26">
        <f t="shared" si="4"/>
        <v>-36</v>
      </c>
      <c r="N14" s="26">
        <f t="shared" si="4"/>
        <v>-36</v>
      </c>
      <c r="O14" s="26">
        <f t="shared" si="4"/>
        <v>-37</v>
      </c>
      <c r="S14" s="18"/>
    </row>
    <row r="15" spans="1:19" x14ac:dyDescent="0.4">
      <c r="B15" s="22"/>
      <c r="C15" s="25" t="s">
        <v>5</v>
      </c>
      <c r="D15" s="26">
        <f>IF(D8&lt;&gt;"",D8-D6,"")</f>
        <v>-43</v>
      </c>
      <c r="E15" s="26">
        <f t="shared" ref="E15:O15" si="5">IF(E8&lt;&gt;"",E8-E6,"")</f>
        <v>-43</v>
      </c>
      <c r="F15" s="26">
        <f t="shared" si="5"/>
        <v>-43</v>
      </c>
      <c r="G15" s="26">
        <f t="shared" si="5"/>
        <v>-43</v>
      </c>
      <c r="H15" s="26">
        <f t="shared" si="5"/>
        <v>-43</v>
      </c>
      <c r="I15" s="26">
        <f t="shared" si="5"/>
        <v>-43</v>
      </c>
      <c r="J15" s="26">
        <f t="shared" si="5"/>
        <v>-43</v>
      </c>
      <c r="K15" s="26" t="str">
        <f t="shared" si="5"/>
        <v/>
      </c>
      <c r="L15" s="26" t="str">
        <f t="shared" si="5"/>
        <v/>
      </c>
      <c r="M15" s="26" t="str">
        <f t="shared" si="5"/>
        <v/>
      </c>
      <c r="N15" s="26" t="str">
        <f t="shared" si="5"/>
        <v/>
      </c>
      <c r="O15" s="26" t="str">
        <f t="shared" si="5"/>
        <v/>
      </c>
      <c r="S15" s="18"/>
    </row>
    <row r="16" spans="1:19" x14ac:dyDescent="0.4">
      <c r="B16" s="22"/>
      <c r="C16" s="25" t="s">
        <v>6</v>
      </c>
      <c r="D16" s="26">
        <f>IF(D8&lt;&gt;"",D8-D7,"")</f>
        <v>-55</v>
      </c>
      <c r="E16" s="26">
        <f t="shared" ref="E16:O16" si="6">IF(E8&lt;&gt;"",E8-E7,"")</f>
        <v>-55</v>
      </c>
      <c r="F16" s="26">
        <f t="shared" si="6"/>
        <v>-55</v>
      </c>
      <c r="G16" s="26">
        <f t="shared" si="6"/>
        <v>-7</v>
      </c>
      <c r="H16" s="26">
        <f t="shared" si="6"/>
        <v>-7</v>
      </c>
      <c r="I16" s="26">
        <f t="shared" si="6"/>
        <v>-7</v>
      </c>
      <c r="J16" s="26">
        <f t="shared" si="6"/>
        <v>-7</v>
      </c>
      <c r="K16" s="26" t="str">
        <f t="shared" si="6"/>
        <v/>
      </c>
      <c r="L16" s="26" t="str">
        <f t="shared" si="6"/>
        <v/>
      </c>
      <c r="M16" s="26" t="str">
        <f t="shared" si="6"/>
        <v/>
      </c>
      <c r="N16" s="26" t="str">
        <f t="shared" si="6"/>
        <v/>
      </c>
      <c r="O16" s="26" t="str">
        <f t="shared" si="6"/>
        <v/>
      </c>
      <c r="S16" s="18"/>
    </row>
    <row r="17" spans="2:19" x14ac:dyDescent="0.4">
      <c r="S17" s="18"/>
    </row>
    <row r="18" spans="2:19" x14ac:dyDescent="0.4">
      <c r="B18" s="22" t="s">
        <v>16</v>
      </c>
      <c r="C18" s="23" t="s">
        <v>11</v>
      </c>
      <c r="D18" s="26">
        <f>RANK(D10,$D$10:$O$12,0)</f>
        <v>26</v>
      </c>
      <c r="E18" s="26">
        <f t="shared" ref="E18:O18" si="7">RANK(E10,$D$10:$O$12,0)</f>
        <v>25</v>
      </c>
      <c r="F18" s="26">
        <f t="shared" si="7"/>
        <v>24</v>
      </c>
      <c r="G18" s="26">
        <f t="shared" si="7"/>
        <v>11</v>
      </c>
      <c r="H18" s="26">
        <f t="shared" si="7"/>
        <v>12</v>
      </c>
      <c r="I18" s="26">
        <f t="shared" si="7"/>
        <v>13</v>
      </c>
      <c r="J18" s="26">
        <f t="shared" si="7"/>
        <v>14</v>
      </c>
      <c r="K18" s="26">
        <f t="shared" si="7"/>
        <v>15</v>
      </c>
      <c r="L18" s="26">
        <f t="shared" si="7"/>
        <v>17</v>
      </c>
      <c r="M18" s="26">
        <f t="shared" si="7"/>
        <v>18</v>
      </c>
      <c r="N18" s="26">
        <f t="shared" si="7"/>
        <v>19</v>
      </c>
      <c r="O18" s="26">
        <f t="shared" si="7"/>
        <v>16</v>
      </c>
      <c r="S18" s="18"/>
    </row>
    <row r="19" spans="2:19" x14ac:dyDescent="0.4">
      <c r="B19" s="22"/>
      <c r="C19" s="25" t="s">
        <v>5</v>
      </c>
      <c r="D19" s="26">
        <f t="shared" ref="D19:O19" si="8">RANK(D11,$D$10:$O$12,0)</f>
        <v>4</v>
      </c>
      <c r="E19" s="26">
        <f t="shared" si="8"/>
        <v>5</v>
      </c>
      <c r="F19" s="26">
        <f t="shared" si="8"/>
        <v>6</v>
      </c>
      <c r="G19" s="26">
        <f t="shared" si="8"/>
        <v>7</v>
      </c>
      <c r="H19" s="26">
        <f t="shared" si="8"/>
        <v>8</v>
      </c>
      <c r="I19" s="26">
        <f t="shared" si="8"/>
        <v>9</v>
      </c>
      <c r="J19" s="26">
        <f t="shared" si="8"/>
        <v>10</v>
      </c>
      <c r="K19" s="26" t="e">
        <f t="shared" si="8"/>
        <v>#VALUE!</v>
      </c>
      <c r="L19" s="26" t="e">
        <f t="shared" si="8"/>
        <v>#VALUE!</v>
      </c>
      <c r="M19" s="26" t="e">
        <f t="shared" si="8"/>
        <v>#VALUE!</v>
      </c>
      <c r="N19" s="26" t="e">
        <f t="shared" si="8"/>
        <v>#VALUE!</v>
      </c>
      <c r="O19" s="26" t="e">
        <f t="shared" si="8"/>
        <v>#VALUE!</v>
      </c>
      <c r="S19" s="18"/>
    </row>
    <row r="20" spans="2:19" x14ac:dyDescent="0.4">
      <c r="B20" s="22"/>
      <c r="C20" s="25" t="s">
        <v>6</v>
      </c>
      <c r="D20" s="26">
        <f t="shared" ref="D20:O20" si="9">RANK(D12,$D$10:$O$12,0)</f>
        <v>1</v>
      </c>
      <c r="E20" s="26">
        <f t="shared" si="9"/>
        <v>2</v>
      </c>
      <c r="F20" s="26">
        <f t="shared" si="9"/>
        <v>3</v>
      </c>
      <c r="G20" s="26">
        <f t="shared" si="9"/>
        <v>20</v>
      </c>
      <c r="H20" s="26">
        <f t="shared" si="9"/>
        <v>21</v>
      </c>
      <c r="I20" s="26">
        <f t="shared" si="9"/>
        <v>22</v>
      </c>
      <c r="J20" s="26">
        <f t="shared" si="9"/>
        <v>23</v>
      </c>
      <c r="K20" s="26" t="e">
        <f t="shared" si="9"/>
        <v>#VALUE!</v>
      </c>
      <c r="L20" s="26" t="e">
        <f t="shared" si="9"/>
        <v>#VALUE!</v>
      </c>
      <c r="M20" s="26" t="e">
        <f t="shared" si="9"/>
        <v>#VALUE!</v>
      </c>
      <c r="N20" s="26" t="e">
        <f t="shared" si="9"/>
        <v>#VALUE!</v>
      </c>
      <c r="O20" s="26" t="e">
        <f t="shared" si="9"/>
        <v>#VALUE!</v>
      </c>
      <c r="S20" s="18"/>
    </row>
    <row r="21" spans="2:19" x14ac:dyDescent="0.4">
      <c r="S21" s="18"/>
    </row>
    <row r="22" spans="2:19" x14ac:dyDescent="0.4">
      <c r="S22" s="18"/>
    </row>
    <row r="23" spans="2:19" x14ac:dyDescent="0.4">
      <c r="B23" s="1" t="s">
        <v>9</v>
      </c>
      <c r="S23" s="18"/>
    </row>
    <row r="24" spans="2:19" x14ac:dyDescent="0.4">
      <c r="S24" s="18"/>
    </row>
    <row r="25" spans="2:19" x14ac:dyDescent="0.4">
      <c r="D25" s="45">
        <v>1</v>
      </c>
      <c r="E25" s="45">
        <f>D25+1</f>
        <v>2</v>
      </c>
      <c r="F25" s="45">
        <f t="shared" ref="F25:O25" si="10">E25+1</f>
        <v>3</v>
      </c>
      <c r="G25" s="45">
        <f t="shared" si="10"/>
        <v>4</v>
      </c>
      <c r="H25" s="6">
        <f t="shared" si="10"/>
        <v>5</v>
      </c>
      <c r="I25" s="6">
        <f t="shared" si="10"/>
        <v>6</v>
      </c>
      <c r="J25" s="6">
        <f t="shared" si="10"/>
        <v>7</v>
      </c>
      <c r="K25" s="6">
        <f t="shared" si="10"/>
        <v>8</v>
      </c>
      <c r="L25" s="6">
        <f t="shared" si="10"/>
        <v>9</v>
      </c>
      <c r="M25" s="6">
        <f t="shared" si="10"/>
        <v>10</v>
      </c>
      <c r="N25" s="6">
        <f t="shared" si="10"/>
        <v>11</v>
      </c>
      <c r="O25" s="6">
        <f t="shared" si="10"/>
        <v>12</v>
      </c>
      <c r="S25" s="18"/>
    </row>
    <row r="26" spans="2:19" x14ac:dyDescent="0.4">
      <c r="B26" s="22" t="s">
        <v>15</v>
      </c>
      <c r="C26" s="25" t="s">
        <v>7</v>
      </c>
      <c r="D26" s="27"/>
      <c r="E26" s="27"/>
      <c r="F26" s="27"/>
      <c r="G26" s="48"/>
      <c r="H26" s="28"/>
      <c r="I26" s="28"/>
      <c r="J26" s="28"/>
      <c r="K26" s="28"/>
      <c r="L26" s="28"/>
      <c r="M26" s="28"/>
      <c r="N26" s="28"/>
      <c r="O26" s="28"/>
      <c r="P26" s="12"/>
      <c r="S26" s="18"/>
    </row>
    <row r="27" spans="2:19" x14ac:dyDescent="0.4">
      <c r="B27" s="22"/>
      <c r="C27" s="25" t="s">
        <v>5</v>
      </c>
      <c r="D27" s="28"/>
      <c r="E27" s="28" t="s">
        <v>4</v>
      </c>
      <c r="F27" s="28"/>
      <c r="G27" s="28"/>
      <c r="H27" s="28"/>
      <c r="I27" s="28"/>
      <c r="J27" s="28"/>
      <c r="K27" s="28"/>
      <c r="L27" s="28"/>
      <c r="M27" s="28"/>
      <c r="N27" s="28"/>
      <c r="O27" s="28"/>
      <c r="S27" s="18"/>
    </row>
    <row r="28" spans="2:19" x14ac:dyDescent="0.4">
      <c r="B28" s="22"/>
      <c r="C28" s="25" t="s">
        <v>6</v>
      </c>
      <c r="D28" s="28" t="s">
        <v>4</v>
      </c>
      <c r="E28" s="28"/>
      <c r="F28" s="28" t="s">
        <v>4</v>
      </c>
      <c r="G28" s="28"/>
      <c r="H28" s="28"/>
      <c r="I28" s="28"/>
      <c r="J28" s="28"/>
      <c r="K28" s="28"/>
      <c r="L28" s="28"/>
      <c r="M28" s="28"/>
      <c r="N28" s="28"/>
      <c r="O28" s="28"/>
      <c r="S28" s="18"/>
    </row>
    <row r="29" spans="2:19" x14ac:dyDescent="0.4">
      <c r="B29" s="29"/>
      <c r="C29" s="30" t="s">
        <v>19</v>
      </c>
      <c r="D29" s="31">
        <f>COUNTIF(D26:O28,"対象とする")</f>
        <v>3</v>
      </c>
      <c r="E29" s="32" t="str">
        <f>IF(D29&lt;&gt;3,"対象とする任意の3ヶ月を選定してください","")</f>
        <v/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S29" s="18"/>
    </row>
    <row r="30" spans="2:19" x14ac:dyDescent="0.4">
      <c r="S30" s="18"/>
    </row>
    <row r="31" spans="2:19" x14ac:dyDescent="0.4">
      <c r="B31" s="22" t="s">
        <v>3</v>
      </c>
      <c r="C31" s="25" t="s">
        <v>7</v>
      </c>
      <c r="D31" s="27"/>
      <c r="E31" s="27"/>
      <c r="F31" s="27"/>
      <c r="G31" s="24" t="str">
        <f>IF(G26="対象とする",G$10,"")</f>
        <v/>
      </c>
      <c r="H31" s="24" t="str">
        <f t="shared" ref="H31:O31" si="11">IF(H26="対象とする",H$10,"")</f>
        <v/>
      </c>
      <c r="I31" s="24" t="str">
        <f t="shared" si="11"/>
        <v/>
      </c>
      <c r="J31" s="24" t="str">
        <f t="shared" si="11"/>
        <v/>
      </c>
      <c r="K31" s="24" t="str">
        <f t="shared" si="11"/>
        <v/>
      </c>
      <c r="L31" s="24" t="str">
        <f t="shared" si="11"/>
        <v/>
      </c>
      <c r="M31" s="24" t="str">
        <f t="shared" si="11"/>
        <v/>
      </c>
      <c r="N31" s="24" t="str">
        <f t="shared" si="11"/>
        <v/>
      </c>
      <c r="O31" s="24" t="str">
        <f t="shared" si="11"/>
        <v/>
      </c>
      <c r="S31" s="18"/>
    </row>
    <row r="32" spans="2:19" x14ac:dyDescent="0.4">
      <c r="B32" s="22"/>
      <c r="C32" s="25" t="s">
        <v>5</v>
      </c>
      <c r="D32" s="24" t="str">
        <f t="shared" ref="D32:F32" si="12">IF(D27="対象とする",D$11,"")</f>
        <v/>
      </c>
      <c r="E32" s="24">
        <f t="shared" si="12"/>
        <v>0.34677419354838712</v>
      </c>
      <c r="F32" s="24" t="str">
        <f t="shared" si="12"/>
        <v/>
      </c>
      <c r="G32" s="24" t="str">
        <f>IF(G27="対象とする",G$11,"")</f>
        <v/>
      </c>
      <c r="H32" s="24" t="str">
        <f t="shared" ref="H32:O32" si="13">IF(H27="対象とする",H$11,"")</f>
        <v/>
      </c>
      <c r="I32" s="24" t="str">
        <f t="shared" si="13"/>
        <v/>
      </c>
      <c r="J32" s="24" t="str">
        <f t="shared" si="13"/>
        <v/>
      </c>
      <c r="K32" s="24" t="str">
        <f t="shared" si="13"/>
        <v/>
      </c>
      <c r="L32" s="24" t="str">
        <f t="shared" si="13"/>
        <v/>
      </c>
      <c r="M32" s="24" t="str">
        <f t="shared" si="13"/>
        <v/>
      </c>
      <c r="N32" s="24" t="str">
        <f t="shared" si="13"/>
        <v/>
      </c>
      <c r="O32" s="24" t="str">
        <f t="shared" si="13"/>
        <v/>
      </c>
      <c r="S32" s="18"/>
    </row>
    <row r="33" spans="2:19" x14ac:dyDescent="0.4">
      <c r="B33" s="22"/>
      <c r="C33" s="25" t="s">
        <v>6</v>
      </c>
      <c r="D33" s="24">
        <f t="shared" ref="D33:F33" si="14">IF(D28="対象とする",D$12,"")</f>
        <v>0.40740740740740744</v>
      </c>
      <c r="E33" s="24" t="str">
        <f t="shared" si="14"/>
        <v/>
      </c>
      <c r="F33" s="24">
        <f t="shared" si="14"/>
        <v>0.40145985401459849</v>
      </c>
      <c r="G33" s="24" t="str">
        <f>IF(G28="対象とする",G$12,"")</f>
        <v/>
      </c>
      <c r="H33" s="24" t="str">
        <f t="shared" ref="H33:O33" si="15">IF(H28="対象とする",H$12,"")</f>
        <v/>
      </c>
      <c r="I33" s="24" t="str">
        <f t="shared" si="15"/>
        <v/>
      </c>
      <c r="J33" s="24" t="str">
        <f t="shared" si="15"/>
        <v/>
      </c>
      <c r="K33" s="24" t="str">
        <f t="shared" si="15"/>
        <v/>
      </c>
      <c r="L33" s="24" t="str">
        <f t="shared" si="15"/>
        <v/>
      </c>
      <c r="M33" s="24" t="str">
        <f t="shared" si="15"/>
        <v/>
      </c>
      <c r="N33" s="24" t="str">
        <f t="shared" si="15"/>
        <v/>
      </c>
      <c r="O33" s="24" t="str">
        <f t="shared" si="15"/>
        <v/>
      </c>
      <c r="S33" s="18"/>
    </row>
    <row r="34" spans="2:19" x14ac:dyDescent="0.4">
      <c r="S34" s="18"/>
    </row>
    <row r="35" spans="2:19" x14ac:dyDescent="0.4">
      <c r="B35" s="33" t="s">
        <v>13</v>
      </c>
      <c r="C35" s="23" t="s">
        <v>0</v>
      </c>
      <c r="D35" s="34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6"/>
      <c r="S35" s="18"/>
    </row>
    <row r="36" spans="2:19" x14ac:dyDescent="0.4">
      <c r="B36" s="22"/>
      <c r="C36" s="23" t="s">
        <v>1</v>
      </c>
      <c r="D36" s="37" t="str">
        <f>IF(D26="対象とする",D$7,"")</f>
        <v/>
      </c>
      <c r="E36" s="37" t="str">
        <f t="shared" ref="E36:O36" si="16">IF(E26="対象とする",E$7,"")</f>
        <v/>
      </c>
      <c r="F36" s="37" t="str">
        <f t="shared" si="16"/>
        <v/>
      </c>
      <c r="G36" s="37" t="str">
        <f t="shared" si="16"/>
        <v/>
      </c>
      <c r="H36" s="37" t="str">
        <f t="shared" si="16"/>
        <v/>
      </c>
      <c r="I36" s="37" t="str">
        <f t="shared" si="16"/>
        <v/>
      </c>
      <c r="J36" s="37" t="str">
        <f t="shared" si="16"/>
        <v/>
      </c>
      <c r="K36" s="37" t="str">
        <f t="shared" si="16"/>
        <v/>
      </c>
      <c r="L36" s="37" t="str">
        <f t="shared" si="16"/>
        <v/>
      </c>
      <c r="M36" s="37" t="str">
        <f t="shared" si="16"/>
        <v/>
      </c>
      <c r="N36" s="37" t="str">
        <f t="shared" si="16"/>
        <v/>
      </c>
      <c r="O36" s="37" t="str">
        <f t="shared" si="16"/>
        <v/>
      </c>
      <c r="S36" s="18"/>
    </row>
    <row r="37" spans="2:19" x14ac:dyDescent="0.4">
      <c r="B37" s="22"/>
      <c r="C37" s="23" t="s">
        <v>2</v>
      </c>
      <c r="D37" s="37">
        <f>IF(OR(D27="対象とする",D28="対象とする"),D$8,"")</f>
        <v>80</v>
      </c>
      <c r="E37" s="37">
        <f t="shared" ref="E37:O37" si="17">IF(OR(E27="対象とする",E28="対象とする"),E$8,"")</f>
        <v>81</v>
      </c>
      <c r="F37" s="37">
        <f t="shared" si="17"/>
        <v>82</v>
      </c>
      <c r="G37" s="37" t="str">
        <f t="shared" si="17"/>
        <v/>
      </c>
      <c r="H37" s="37" t="str">
        <f t="shared" si="17"/>
        <v/>
      </c>
      <c r="I37" s="37" t="str">
        <f t="shared" si="17"/>
        <v/>
      </c>
      <c r="J37" s="37" t="str">
        <f t="shared" si="17"/>
        <v/>
      </c>
      <c r="K37" s="37" t="str">
        <f t="shared" si="17"/>
        <v/>
      </c>
      <c r="L37" s="37" t="str">
        <f t="shared" si="17"/>
        <v/>
      </c>
      <c r="M37" s="37" t="str">
        <f t="shared" si="17"/>
        <v/>
      </c>
      <c r="N37" s="37" t="str">
        <f t="shared" si="17"/>
        <v/>
      </c>
      <c r="O37" s="37" t="str">
        <f t="shared" si="17"/>
        <v/>
      </c>
      <c r="S37" s="18"/>
    </row>
    <row r="38" spans="2:19" x14ac:dyDescent="0.4">
      <c r="B38" s="29"/>
      <c r="C38" s="29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S38" s="18"/>
    </row>
    <row r="39" spans="2:19" x14ac:dyDescent="0.4">
      <c r="B39" s="33" t="s">
        <v>14</v>
      </c>
      <c r="C39" s="23" t="s">
        <v>0</v>
      </c>
      <c r="D39" s="37" t="str">
        <f>IF(OR(D26="対象とする",D27="対象とする"),D$6,"")</f>
        <v/>
      </c>
      <c r="E39" s="37">
        <f t="shared" ref="E39:O39" si="18">IF(OR(E26="対象とする",E27="対象とする"),E$6,"")</f>
        <v>124</v>
      </c>
      <c r="F39" s="37" t="str">
        <f t="shared" si="18"/>
        <v/>
      </c>
      <c r="G39" s="37" t="str">
        <f t="shared" si="18"/>
        <v/>
      </c>
      <c r="H39" s="37" t="str">
        <f t="shared" si="18"/>
        <v/>
      </c>
      <c r="I39" s="37" t="str">
        <f t="shared" si="18"/>
        <v/>
      </c>
      <c r="J39" s="37" t="str">
        <f t="shared" si="18"/>
        <v/>
      </c>
      <c r="K39" s="37" t="str">
        <f t="shared" si="18"/>
        <v/>
      </c>
      <c r="L39" s="37" t="str">
        <f t="shared" si="18"/>
        <v/>
      </c>
      <c r="M39" s="37" t="str">
        <f t="shared" si="18"/>
        <v/>
      </c>
      <c r="N39" s="37" t="str">
        <f t="shared" si="18"/>
        <v/>
      </c>
      <c r="O39" s="37" t="str">
        <f t="shared" si="18"/>
        <v/>
      </c>
      <c r="S39" s="18"/>
    </row>
    <row r="40" spans="2:19" x14ac:dyDescent="0.4">
      <c r="B40" s="22"/>
      <c r="C40" s="23" t="s">
        <v>1</v>
      </c>
      <c r="D40" s="37">
        <f t="shared" ref="D40:O40" si="19">IF(D28="対象とする",D$7,"")</f>
        <v>135</v>
      </c>
      <c r="E40" s="37" t="str">
        <f>IF(E28="対象とする",E$7,"")</f>
        <v/>
      </c>
      <c r="F40" s="37">
        <f t="shared" ref="F40:O40" si="20">IF(F28="対象とする",F$7,"")</f>
        <v>137</v>
      </c>
      <c r="G40" s="37" t="str">
        <f t="shared" si="20"/>
        <v/>
      </c>
      <c r="H40" s="37" t="str">
        <f t="shared" si="20"/>
        <v/>
      </c>
      <c r="I40" s="37" t="str">
        <f t="shared" si="20"/>
        <v/>
      </c>
      <c r="J40" s="37" t="str">
        <f t="shared" si="20"/>
        <v/>
      </c>
      <c r="K40" s="37" t="str">
        <f t="shared" si="20"/>
        <v/>
      </c>
      <c r="L40" s="37" t="str">
        <f t="shared" si="20"/>
        <v/>
      </c>
      <c r="M40" s="37" t="str">
        <f t="shared" si="20"/>
        <v/>
      </c>
      <c r="N40" s="37" t="str">
        <f t="shared" si="20"/>
        <v/>
      </c>
      <c r="O40" s="37" t="str">
        <f t="shared" si="20"/>
        <v/>
      </c>
      <c r="S40" s="18"/>
    </row>
    <row r="41" spans="2:19" x14ac:dyDescent="0.4">
      <c r="B41" s="22"/>
      <c r="C41" s="23" t="s">
        <v>2</v>
      </c>
      <c r="D41" s="13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9"/>
      <c r="S41" s="18"/>
    </row>
    <row r="42" spans="2:19" x14ac:dyDescent="0.4">
      <c r="B42" s="29"/>
      <c r="C42" s="29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S42" s="18"/>
    </row>
    <row r="43" spans="2:19" x14ac:dyDescent="0.4">
      <c r="B43" s="22" t="s">
        <v>17</v>
      </c>
      <c r="C43" s="22"/>
      <c r="D43" s="26">
        <f>SUM(D35:O37)</f>
        <v>243</v>
      </c>
      <c r="S43" s="18"/>
    </row>
    <row r="44" spans="2:19" x14ac:dyDescent="0.4">
      <c r="B44" s="22" t="s">
        <v>18</v>
      </c>
      <c r="C44" s="22"/>
      <c r="D44" s="26">
        <f>SUM(D39:O41)</f>
        <v>396</v>
      </c>
      <c r="S44" s="18"/>
    </row>
    <row r="45" spans="2:19" x14ac:dyDescent="0.4">
      <c r="B45" s="22" t="s">
        <v>8</v>
      </c>
      <c r="C45" s="22"/>
      <c r="D45" s="24">
        <f>1-D43/D44</f>
        <v>0.38636363636363635</v>
      </c>
      <c r="E45" s="42" t="str">
        <f>IF(D45&gt;=10%,"　←判定 : 条件クリア","　←判定 : 条件に該当しません")</f>
        <v>　←判定 : 条件クリア</v>
      </c>
      <c r="F45" s="43"/>
      <c r="G45" s="43"/>
      <c r="H45" s="43"/>
      <c r="I45" s="43"/>
      <c r="J45" s="43"/>
      <c r="S45" s="18"/>
    </row>
    <row r="46" spans="2:19" x14ac:dyDescent="0.4">
      <c r="S46" s="18"/>
    </row>
    <row r="47" spans="2:19" x14ac:dyDescent="0.4">
      <c r="S47" s="18"/>
    </row>
    <row r="48" spans="2:19" x14ac:dyDescent="0.4">
      <c r="B48" s="1" t="s">
        <v>10</v>
      </c>
      <c r="S48" s="18"/>
    </row>
    <row r="50" spans="2:19" x14ac:dyDescent="0.4">
      <c r="D50" s="45">
        <v>1</v>
      </c>
      <c r="E50" s="45">
        <f>D50+1</f>
        <v>2</v>
      </c>
      <c r="F50" s="45">
        <f t="shared" ref="F50:O50" si="21">E50+1</f>
        <v>3</v>
      </c>
      <c r="G50" s="45">
        <f t="shared" si="21"/>
        <v>4</v>
      </c>
      <c r="H50" s="6">
        <f t="shared" si="21"/>
        <v>5</v>
      </c>
      <c r="I50" s="6">
        <f t="shared" si="21"/>
        <v>6</v>
      </c>
      <c r="J50" s="6">
        <f t="shared" si="21"/>
        <v>7</v>
      </c>
      <c r="K50" s="6">
        <f t="shared" si="21"/>
        <v>8</v>
      </c>
      <c r="L50" s="6">
        <f t="shared" si="21"/>
        <v>9</v>
      </c>
      <c r="M50" s="6">
        <f t="shared" si="21"/>
        <v>10</v>
      </c>
      <c r="N50" s="6">
        <f t="shared" si="21"/>
        <v>11</v>
      </c>
      <c r="O50" s="6">
        <f t="shared" si="21"/>
        <v>12</v>
      </c>
      <c r="S50" s="18"/>
    </row>
    <row r="51" spans="2:19" x14ac:dyDescent="0.4">
      <c r="B51" s="22" t="s">
        <v>15</v>
      </c>
      <c r="C51" s="25" t="s">
        <v>7</v>
      </c>
      <c r="D51" s="27"/>
      <c r="E51" s="27"/>
      <c r="F51" s="27"/>
      <c r="G51" s="44"/>
      <c r="H51" s="31"/>
      <c r="I51" s="31"/>
      <c r="J51" s="31"/>
      <c r="K51" s="31"/>
      <c r="L51" s="31"/>
      <c r="M51" s="28" t="s">
        <v>4</v>
      </c>
      <c r="N51" s="28" t="s">
        <v>4</v>
      </c>
      <c r="O51" s="28" t="s">
        <v>4</v>
      </c>
      <c r="P51" s="12"/>
      <c r="S51" s="18"/>
    </row>
    <row r="52" spans="2:19" x14ac:dyDescent="0.4">
      <c r="B52" s="22"/>
      <c r="C52" s="25" t="s">
        <v>5</v>
      </c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S52" s="18"/>
    </row>
    <row r="53" spans="2:19" x14ac:dyDescent="0.4">
      <c r="B53" s="22"/>
      <c r="C53" s="25" t="s">
        <v>6</v>
      </c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S53" s="18"/>
    </row>
    <row r="54" spans="2:19" x14ac:dyDescent="0.4">
      <c r="B54" s="29"/>
      <c r="C54" s="30" t="s">
        <v>19</v>
      </c>
      <c r="D54" s="31">
        <f>COUNTIF(D51:O53,"対象とする")</f>
        <v>3</v>
      </c>
      <c r="E54" s="32" t="str">
        <f>IF(D54&lt;&gt;3,"対象とする任意の3ヶ月を選定してください","")</f>
        <v/>
      </c>
      <c r="F54" s="32"/>
      <c r="G54" s="32"/>
      <c r="H54" s="32"/>
      <c r="I54" s="32"/>
      <c r="J54" s="32"/>
      <c r="K54" s="32"/>
      <c r="L54" s="32"/>
      <c r="M54" s="32"/>
      <c r="N54" s="32"/>
      <c r="O54" s="32"/>
      <c r="S54" s="18"/>
    </row>
    <row r="55" spans="2:19" x14ac:dyDescent="0.4">
      <c r="S55" s="18"/>
    </row>
    <row r="56" spans="2:19" x14ac:dyDescent="0.4">
      <c r="B56" s="22" t="s">
        <v>3</v>
      </c>
      <c r="C56" s="25" t="s">
        <v>7</v>
      </c>
      <c r="D56" s="47" t="str">
        <f>IF(G51="対象とする",G$10,"")</f>
        <v/>
      </c>
      <c r="E56" s="46"/>
      <c r="F56" s="46"/>
      <c r="G56" s="46"/>
      <c r="H56" s="46"/>
      <c r="I56" s="46"/>
      <c r="J56" s="46"/>
      <c r="K56" s="46"/>
      <c r="L56" s="46"/>
      <c r="M56" s="24">
        <f>IF(M51="対象とする",M$10,"")</f>
        <v>0.27272727272727271</v>
      </c>
      <c r="N56" s="24">
        <f>IF(N51="対象とする",N$10,"")</f>
        <v>0.27067669172932329</v>
      </c>
      <c r="O56" s="24">
        <f>IF(O51="対象とする",O$10,"")</f>
        <v>0.27611940298507465</v>
      </c>
      <c r="S56" s="18"/>
    </row>
    <row r="57" spans="2:19" x14ac:dyDescent="0.4">
      <c r="B57" s="22"/>
      <c r="C57" s="25" t="s">
        <v>5</v>
      </c>
      <c r="D57" s="24" t="str">
        <f t="shared" ref="D57:F57" si="22">IF(D52="対象とする",D$11,"")</f>
        <v/>
      </c>
      <c r="E57" s="24" t="str">
        <f t="shared" si="22"/>
        <v/>
      </c>
      <c r="F57" s="24" t="str">
        <f t="shared" si="22"/>
        <v/>
      </c>
      <c r="G57" s="24" t="str">
        <f>IF(G52="対象とする",G$11,"")</f>
        <v/>
      </c>
      <c r="H57" s="24" t="str">
        <f t="shared" ref="H57:O57" si="23">IF(H52="対象とする",H$11,"")</f>
        <v/>
      </c>
      <c r="I57" s="24" t="str">
        <f t="shared" si="23"/>
        <v/>
      </c>
      <c r="J57" s="24" t="str">
        <f t="shared" si="23"/>
        <v/>
      </c>
      <c r="K57" s="24" t="str">
        <f t="shared" si="23"/>
        <v/>
      </c>
      <c r="L57" s="24" t="str">
        <f t="shared" si="23"/>
        <v/>
      </c>
      <c r="M57" s="24" t="str">
        <f t="shared" si="23"/>
        <v/>
      </c>
      <c r="N57" s="24" t="str">
        <f t="shared" si="23"/>
        <v/>
      </c>
      <c r="O57" s="24" t="str">
        <f t="shared" si="23"/>
        <v/>
      </c>
      <c r="S57" s="18"/>
    </row>
    <row r="58" spans="2:19" x14ac:dyDescent="0.4">
      <c r="B58" s="22"/>
      <c r="C58" s="25" t="s">
        <v>6</v>
      </c>
      <c r="D58" s="24" t="str">
        <f t="shared" ref="D58:F58" si="24">IF(D53="対象とする",D$12,"")</f>
        <v/>
      </c>
      <c r="E58" s="24" t="str">
        <f t="shared" si="24"/>
        <v/>
      </c>
      <c r="F58" s="24" t="str">
        <f t="shared" si="24"/>
        <v/>
      </c>
      <c r="G58" s="24" t="str">
        <f>IF(G53="対象とする",G$12,"")</f>
        <v/>
      </c>
      <c r="H58" s="24" t="str">
        <f t="shared" ref="H58:O58" si="25">IF(H53="対象とする",H$12,"")</f>
        <v/>
      </c>
      <c r="I58" s="24" t="str">
        <f t="shared" si="25"/>
        <v/>
      </c>
      <c r="J58" s="24" t="str">
        <f t="shared" si="25"/>
        <v/>
      </c>
      <c r="K58" s="24" t="str">
        <f t="shared" si="25"/>
        <v/>
      </c>
      <c r="L58" s="24" t="str">
        <f t="shared" si="25"/>
        <v/>
      </c>
      <c r="M58" s="24" t="str">
        <f t="shared" si="25"/>
        <v/>
      </c>
      <c r="N58" s="24" t="str">
        <f t="shared" si="25"/>
        <v/>
      </c>
      <c r="O58" s="24" t="str">
        <f t="shared" si="25"/>
        <v/>
      </c>
      <c r="S58" s="18"/>
    </row>
    <row r="59" spans="2:19" x14ac:dyDescent="0.4">
      <c r="S59" s="18"/>
    </row>
    <row r="60" spans="2:19" x14ac:dyDescent="0.4">
      <c r="B60" s="33" t="s">
        <v>13</v>
      </c>
      <c r="C60" s="23" t="s">
        <v>0</v>
      </c>
      <c r="D60" s="34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6"/>
      <c r="S60" s="18"/>
    </row>
    <row r="61" spans="2:19" x14ac:dyDescent="0.4">
      <c r="B61" s="22"/>
      <c r="C61" s="23" t="s">
        <v>1</v>
      </c>
      <c r="D61" s="37" t="str">
        <f>IF(D51="対象とする",D$7,"")</f>
        <v/>
      </c>
      <c r="E61" s="37" t="str">
        <f t="shared" ref="E61:O61" si="26">IF(E51="対象とする",E$7,"")</f>
        <v/>
      </c>
      <c r="F61" s="37" t="str">
        <f t="shared" si="26"/>
        <v/>
      </c>
      <c r="G61" s="37" t="str">
        <f t="shared" si="26"/>
        <v/>
      </c>
      <c r="H61" s="37" t="str">
        <f t="shared" si="26"/>
        <v/>
      </c>
      <c r="I61" s="37" t="str">
        <f t="shared" si="26"/>
        <v/>
      </c>
      <c r="J61" s="37" t="str">
        <f t="shared" si="26"/>
        <v/>
      </c>
      <c r="K61" s="37" t="str">
        <f t="shared" si="26"/>
        <v/>
      </c>
      <c r="L61" s="37" t="str">
        <f t="shared" si="26"/>
        <v/>
      </c>
      <c r="M61" s="37">
        <f t="shared" si="26"/>
        <v>96</v>
      </c>
      <c r="N61" s="37">
        <f t="shared" si="26"/>
        <v>97</v>
      </c>
      <c r="O61" s="37">
        <f t="shared" si="26"/>
        <v>97</v>
      </c>
      <c r="S61" s="18"/>
    </row>
    <row r="62" spans="2:19" x14ac:dyDescent="0.4">
      <c r="B62" s="22"/>
      <c r="C62" s="23" t="s">
        <v>2</v>
      </c>
      <c r="D62" s="37" t="str">
        <f>IF(OR(D52="対象とする",D53="対象とする"),D$8,"")</f>
        <v/>
      </c>
      <c r="E62" s="37" t="str">
        <f t="shared" ref="E62:O62" si="27">IF(OR(E52="対象とする",E53="対象とする"),E$8,"")</f>
        <v/>
      </c>
      <c r="F62" s="37" t="str">
        <f t="shared" si="27"/>
        <v/>
      </c>
      <c r="G62" s="37" t="str">
        <f t="shared" si="27"/>
        <v/>
      </c>
      <c r="H62" s="37" t="str">
        <f t="shared" si="27"/>
        <v/>
      </c>
      <c r="I62" s="37" t="str">
        <f t="shared" si="27"/>
        <v/>
      </c>
      <c r="J62" s="37" t="str">
        <f t="shared" si="27"/>
        <v/>
      </c>
      <c r="K62" s="37" t="str">
        <f t="shared" si="27"/>
        <v/>
      </c>
      <c r="L62" s="37" t="str">
        <f t="shared" si="27"/>
        <v/>
      </c>
      <c r="M62" s="37" t="str">
        <f t="shared" si="27"/>
        <v/>
      </c>
      <c r="N62" s="37" t="str">
        <f t="shared" si="27"/>
        <v/>
      </c>
      <c r="O62" s="37" t="str">
        <f t="shared" si="27"/>
        <v/>
      </c>
      <c r="S62" s="18"/>
    </row>
    <row r="63" spans="2:19" x14ac:dyDescent="0.4">
      <c r="B63" s="29"/>
      <c r="C63" s="29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S63" s="18"/>
    </row>
    <row r="64" spans="2:19" x14ac:dyDescent="0.4">
      <c r="B64" s="33" t="s">
        <v>14</v>
      </c>
      <c r="C64" s="23" t="s">
        <v>0</v>
      </c>
      <c r="D64" s="37" t="str">
        <f>IF(OR(D51="対象とする",D52="対象とする"),D$6,"")</f>
        <v/>
      </c>
      <c r="E64" s="37" t="str">
        <f t="shared" ref="E64:O64" si="28">IF(OR(E51="対象とする",E52="対象とする"),E$6,"")</f>
        <v/>
      </c>
      <c r="F64" s="37" t="str">
        <f t="shared" si="28"/>
        <v/>
      </c>
      <c r="G64" s="37" t="str">
        <f t="shared" si="28"/>
        <v/>
      </c>
      <c r="H64" s="37" t="str">
        <f t="shared" si="28"/>
        <v/>
      </c>
      <c r="I64" s="37" t="str">
        <f t="shared" si="28"/>
        <v/>
      </c>
      <c r="J64" s="37" t="str">
        <f t="shared" si="28"/>
        <v/>
      </c>
      <c r="K64" s="37" t="str">
        <f t="shared" si="28"/>
        <v/>
      </c>
      <c r="L64" s="37" t="str">
        <f t="shared" si="28"/>
        <v/>
      </c>
      <c r="M64" s="37">
        <f t="shared" si="28"/>
        <v>132</v>
      </c>
      <c r="N64" s="37">
        <f t="shared" si="28"/>
        <v>133</v>
      </c>
      <c r="O64" s="37">
        <f t="shared" si="28"/>
        <v>134</v>
      </c>
      <c r="S64" s="18"/>
    </row>
    <row r="65" spans="2:19" x14ac:dyDescent="0.4">
      <c r="B65" s="22"/>
      <c r="C65" s="23" t="s">
        <v>1</v>
      </c>
      <c r="D65" s="37" t="str">
        <f t="shared" ref="D65:O65" si="29">IF(D53="対象とする",D$7,"")</f>
        <v/>
      </c>
      <c r="E65" s="37" t="str">
        <f>IF(E53="対象とする",E$7,"")</f>
        <v/>
      </c>
      <c r="F65" s="37" t="str">
        <f t="shared" ref="F65:O65" si="30">IF(F53="対象とする",F$7,"")</f>
        <v/>
      </c>
      <c r="G65" s="37" t="str">
        <f t="shared" si="30"/>
        <v/>
      </c>
      <c r="H65" s="37" t="str">
        <f t="shared" si="30"/>
        <v/>
      </c>
      <c r="I65" s="37" t="str">
        <f t="shared" si="30"/>
        <v/>
      </c>
      <c r="J65" s="37" t="str">
        <f t="shared" si="30"/>
        <v/>
      </c>
      <c r="K65" s="37" t="str">
        <f t="shared" si="30"/>
        <v/>
      </c>
      <c r="L65" s="37" t="str">
        <f t="shared" si="30"/>
        <v/>
      </c>
      <c r="M65" s="37" t="str">
        <f t="shared" si="30"/>
        <v/>
      </c>
      <c r="N65" s="37" t="str">
        <f t="shared" si="30"/>
        <v/>
      </c>
      <c r="O65" s="37" t="str">
        <f t="shared" si="30"/>
        <v/>
      </c>
      <c r="S65" s="18"/>
    </row>
    <row r="66" spans="2:19" x14ac:dyDescent="0.4">
      <c r="B66" s="22"/>
      <c r="C66" s="23" t="s">
        <v>2</v>
      </c>
      <c r="D66" s="13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9"/>
      <c r="S66" s="18"/>
    </row>
    <row r="67" spans="2:19" x14ac:dyDescent="0.4">
      <c r="B67" s="29"/>
      <c r="C67" s="29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S67" s="18"/>
    </row>
    <row r="68" spans="2:19" x14ac:dyDescent="0.4">
      <c r="B68" s="22" t="s">
        <v>17</v>
      </c>
      <c r="C68" s="22"/>
      <c r="D68" s="26">
        <f>SUM(D60:O62)</f>
        <v>290</v>
      </c>
      <c r="S68" s="18"/>
    </row>
    <row r="69" spans="2:19" x14ac:dyDescent="0.4">
      <c r="B69" s="22" t="s">
        <v>18</v>
      </c>
      <c r="C69" s="22"/>
      <c r="D69" s="26">
        <f>SUM(D64:O66)</f>
        <v>399</v>
      </c>
      <c r="S69" s="18"/>
    </row>
    <row r="70" spans="2:19" x14ac:dyDescent="0.4">
      <c r="B70" s="22" t="s">
        <v>8</v>
      </c>
      <c r="C70" s="22"/>
      <c r="D70" s="24">
        <f>1-D68/D69</f>
        <v>0.27318295739348375</v>
      </c>
      <c r="E70" s="42" t="str">
        <f>IF(D70&gt;=5%,"　←判定 : 条件クリア","　←判定 : 条件に該当しません")</f>
        <v>　←判定 : 条件クリア</v>
      </c>
      <c r="F70" s="43"/>
      <c r="G70" s="43"/>
      <c r="H70" s="43"/>
      <c r="I70" s="43"/>
      <c r="J70" s="43"/>
      <c r="S70" s="18"/>
    </row>
    <row r="71" spans="2:19" x14ac:dyDescent="0.4">
      <c r="S71" s="18"/>
    </row>
    <row r="72" spans="2:19" x14ac:dyDescent="0.4">
      <c r="S72" s="18"/>
    </row>
  </sheetData>
  <mergeCells count="30">
    <mergeCell ref="B69:C69"/>
    <mergeCell ref="B70:C70"/>
    <mergeCell ref="E45:J45"/>
    <mergeCell ref="D56:L56"/>
    <mergeCell ref="E70:J70"/>
    <mergeCell ref="B2:O2"/>
    <mergeCell ref="M3:O3"/>
    <mergeCell ref="B18:B20"/>
    <mergeCell ref="B39:B41"/>
    <mergeCell ref="B26:B28"/>
    <mergeCell ref="D35:O35"/>
    <mergeCell ref="D41:O41"/>
    <mergeCell ref="B68:C68"/>
    <mergeCell ref="B51:B53"/>
    <mergeCell ref="B56:B58"/>
    <mergeCell ref="B60:B62"/>
    <mergeCell ref="D60:O60"/>
    <mergeCell ref="B64:B66"/>
    <mergeCell ref="D66:O66"/>
    <mergeCell ref="B7:C7"/>
    <mergeCell ref="B8:C8"/>
    <mergeCell ref="B10:B12"/>
    <mergeCell ref="B14:B16"/>
    <mergeCell ref="B31:B33"/>
    <mergeCell ref="B35:B37"/>
    <mergeCell ref="B43:C43"/>
    <mergeCell ref="B44:C44"/>
    <mergeCell ref="B45:C45"/>
    <mergeCell ref="B5:C5"/>
    <mergeCell ref="B6:C6"/>
  </mergeCells>
  <phoneticPr fontId="2"/>
  <conditionalFormatting sqref="D10:O12">
    <cfRule type="dataBar" priority="3">
      <dataBar>
        <cfvo type="percentile" val="10"/>
        <cfvo type="percentile" val="90"/>
        <color theme="7"/>
      </dataBar>
      <extLst>
        <ext xmlns:x14="http://schemas.microsoft.com/office/spreadsheetml/2009/9/main" uri="{B025F937-C7B1-47D3-B67F-A62EFF666E3E}">
          <x14:id>{12325C10-0C65-478C-B421-D2ED79689A7D}</x14:id>
        </ext>
      </extLst>
    </cfRule>
  </conditionalFormatting>
  <dataValidations count="2">
    <dataValidation type="list" allowBlank="1" showInputMessage="1" showErrorMessage="1" sqref="B5:C5" xr:uid="{3A566F1E-345C-49C3-A569-1A314989D22E}">
      <formula1>"売上高,付加価値額"</formula1>
    </dataValidation>
    <dataValidation type="list" showInputMessage="1" showErrorMessage="1" sqref="D27:F28 G26:O28 M51:O53 D52:L53" xr:uid="{FB1EFB24-ED47-48BC-87D5-D6E47C0BF63C}">
      <formula1>" ,対象とする,対象としない"</formula1>
    </dataValidation>
  </dataValidations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2325C10-0C65-478C-B421-D2ED79689A7D}">
            <x14:dataBar minLength="0" maxLength="100" gradient="0">
              <x14:cfvo type="percentile">
                <xm:f>10</xm:f>
              </x14:cfvo>
              <x14:cfvo type="percentile">
                <xm:f>90</xm:f>
              </x14:cfvo>
              <x14:negativeFillColor rgb="FFFF0000"/>
              <x14:axisColor rgb="FF000000"/>
            </x14:dataBar>
          </x14:cfRule>
          <xm:sqref>D10:O12</xm:sqref>
        </x14:conditionalFormatting>
        <x14:conditionalFormatting xmlns:xm="http://schemas.microsoft.com/office/excel/2006/main">
          <x14:cfRule type="iconSet" priority="1" id="{0BA300EA-0A91-4E2C-BD8D-6E5F2FFC5FF3}">
            <x14:iconSet custom="1">
              <x14:cfvo type="percent">
                <xm:f>0</xm:f>
              </x14:cfvo>
              <x14:cfvo type="num" gte="0">
                <xm:f>3</xm:f>
              </x14:cfvo>
              <x14:cfvo type="num">
                <xm:f>5</xm:f>
              </x14:cfvo>
              <x14:cfIcon iconSet="3Symbols2" iconId="2"/>
              <x14:cfIcon iconSet="NoIcons" iconId="0"/>
              <x14:cfIcon iconSet="NoIcons" iconId="0"/>
            </x14:iconSet>
          </x14:cfRule>
          <xm:sqref>D18:O20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売上高等減少要件チェックシート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道家睦明</dc:creator>
  <cp:lastModifiedBy>道家睦明</cp:lastModifiedBy>
  <dcterms:created xsi:type="dcterms:W3CDTF">2021-08-01T23:12:15Z</dcterms:created>
  <dcterms:modified xsi:type="dcterms:W3CDTF">2021-08-02T03:02:46Z</dcterms:modified>
</cp:coreProperties>
</file>